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010\"/>
    </mc:Choice>
  </mc:AlternateContent>
  <xr:revisionPtr revIDLastSave="0" documentId="13_ncr:1_{38BD40FF-3759-4490-B3E6-3830D433F9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รายงานผลการใช้จ่ายงปม.1" sheetId="8" r:id="rId1"/>
  </sheets>
  <definedNames>
    <definedName name="_xlnm.Print_Area" localSheetId="0">รายงานผลการใช้จ่ายงปม.1!$A$1:$H$52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8" l="1"/>
  <c r="F38" i="8"/>
  <c r="G38" i="8"/>
  <c r="G40" i="8"/>
  <c r="G39" i="8"/>
  <c r="G37" i="8"/>
  <c r="G36" i="8"/>
  <c r="G35" i="8"/>
  <c r="G34" i="8"/>
  <c r="G33" i="8"/>
  <c r="G30" i="8"/>
  <c r="G29" i="8"/>
  <c r="G25" i="8"/>
  <c r="G24" i="8"/>
  <c r="E41" i="8"/>
  <c r="F40" i="8"/>
  <c r="F39" i="8"/>
  <c r="F36" i="8"/>
  <c r="D23" i="8" l="1"/>
  <c r="F37" i="8"/>
  <c r="F35" i="8"/>
  <c r="F34" i="8"/>
  <c r="F33" i="8"/>
  <c r="F30" i="8"/>
  <c r="F29" i="8"/>
  <c r="F25" i="8"/>
  <c r="G41" i="8" l="1"/>
  <c r="G23" i="8"/>
  <c r="F23" i="8"/>
  <c r="F41" i="8" l="1"/>
  <c r="F24" i="8"/>
</calcChain>
</file>

<file path=xl/sharedStrings.xml><?xml version="1.0" encoding="utf-8"?>
<sst xmlns="http://schemas.openxmlformats.org/spreadsheetml/2006/main" count="167" uniqueCount="52">
  <si>
    <t>ที่</t>
  </si>
  <si>
    <t>"</t>
  </si>
  <si>
    <t>โครงการรณรงค์ป้องกันและแก้ไขปัญหาอุบัติเหตุ (ปีใหม่)</t>
  </si>
  <si>
    <t>จำนวนเงินงบประมาณที่ได้รับจัดสรร</t>
  </si>
  <si>
    <t>ผลการดำเนินงาน</t>
  </si>
  <si>
    <t>ผลการเบิกจ่าย</t>
  </si>
  <si>
    <t>คงเหลือ</t>
  </si>
  <si>
    <t>คิดเป็นร้อยละ</t>
  </si>
  <si>
    <t>ปัญหา/อุปสรรค</t>
  </si>
  <si>
    <t>เป็นไปตามเป้าหมาย</t>
  </si>
  <si>
    <t>ไม่มี</t>
  </si>
  <si>
    <t>รายการ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</si>
  <si>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</si>
  <si>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การบังคับใช้กฏหมายและบริการประชาชน</t>
  </si>
  <si>
    <t>โครงการปฎิรูประบบงานตำรวจ</t>
  </si>
  <si>
    <t>ค่าใช้จ่ายโครงการตำรวจประสานโรงเรียน</t>
  </si>
  <si>
    <t>โครงการบปราบปรามการค้ายาเสพติด</t>
  </si>
  <si>
    <t>กิจกรรมการสกัดกั้น ปราบปราม การผลิต การค้ายาเสพติด</t>
  </si>
  <si>
    <t>โครงการบริหารจัดการสกัดกั้นยาเสพติดพื้นที่ชายแดนและพื้นที่พักคอย</t>
  </si>
  <si>
    <t>- ค่าล่วงเวลา</t>
  </si>
  <si>
    <t>- ค่าเบี้ยเลี้ยง ที่พัก ยานพาหนะ</t>
  </si>
  <si>
    <t>- ค่าซ่อมแซมยานพาหนะ</t>
  </si>
  <si>
    <t>- ค่าจ้างเหมาบริการ ทำความสะอาด</t>
  </si>
  <si>
    <t>- ค่าตอบแทนงานสอบสวน 5 ค่า</t>
  </si>
  <si>
    <t xml:space="preserve">  1. ค่าตอบแทนพยาน</t>
  </si>
  <si>
    <t xml:space="preserve">  2. ค่าใช้จ่ายคุ้มครองพยาน</t>
  </si>
  <si>
    <t xml:space="preserve">  3. ค่าตอบแทนนักจิตวิทยา</t>
  </si>
  <si>
    <t xml:space="preserve">  4. ค่าตอบแทนชันสูตรพลิกศพ</t>
  </si>
  <si>
    <t xml:space="preserve">  5. ค่าใช้จ่ายส่งหมายเรียกพยาน</t>
  </si>
  <si>
    <t>- ค่าสาธารณูปโภค</t>
  </si>
  <si>
    <t>งบประมาณที่ได้รับ</t>
  </si>
  <si>
    <t>แนวทางการแก้ไข</t>
  </si>
  <si>
    <t xml:space="preserve">  1. วัสดุน้ำมันเชื้อเพลิง</t>
  </si>
  <si>
    <t xml:space="preserve">  2. วัสดุสำนักงาน</t>
  </si>
  <si>
    <t xml:space="preserve">  3. วัสดุจราจร</t>
  </si>
  <si>
    <t xml:space="preserve">  4. วัสดุอาหารผู้ต้องหา</t>
  </si>
  <si>
    <t>- ค่าวัสดุ</t>
  </si>
  <si>
    <t>รายงานผลการใช้จ่ายงบประมาณ สถานีตำรวจภูธรกาญจนดิษฐ์ จังหวัดสุราษฎร์ธานี</t>
  </si>
  <si>
    <t>ข้อมูล ณ วันที่ 31 ธันวาคม 2568</t>
  </si>
  <si>
    <t>ประจำปีงบประมาณ พ.ศ.2569 ไตรมาสที่ 1</t>
  </si>
  <si>
    <t>รวมค่าตอบแทน ใช้สอยและวัสดุ</t>
  </si>
  <si>
    <t>โครงการการบังคับใช้กฎหมาย อำนวยความยุติธรรมและบริการประชาชน กิจกรรม การมีส่วนร่วมของประชาชนในการป้องกันอาชญากรรม</t>
  </si>
  <si>
    <t>- ค่าใช้จ่ายภารกิจชุชนและมวลชนสัมพันธ์</t>
  </si>
  <si>
    <t>- โครงการดำเนินงานชุมชนยั่งยืน</t>
  </si>
  <si>
    <t>โครงการรณรงค์ป้องกันและแก้ไขปัญหาอุบัติเหตุ (สงกรานต์)</t>
  </si>
  <si>
    <t>- ค่าตอบแทนด่านตรวจ/จุดตรวจที่มี License Plate /ค่าสาธารณูปโภค</t>
  </si>
  <si>
    <t>โครงการสลายโครงสร้างเครือข่ายผู้มีอิทธิพลและกลุ่มชาติพันธุ์เกี่ยวข้องยาเสพติด</t>
  </si>
  <si>
    <t>ภ.จว.สุราษฎร์ธานี เบิกจ่ายเองในภาพรวม</t>
  </si>
  <si>
    <t>โครงการ ค้นหาผู้ใช้ ผู้เสพ ผู้ติดยาเสพติด (ปิดล้อมตรวจค้น)</t>
  </si>
  <si>
    <t>โครงการ การศึกษาเพื่อต่อต้านการใช้ยาเสพติดในโรเรียน (D.A.R.E.) ประเทศไทย สำหรับเป็นค่าตอบแทนการสอนครูตำรวจ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</si>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</sst>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  <font>
      <sz val="16"/>
      <color rgb="FFC00000"/>
      <name val="TH SarabunIT๙"/>
      <family val="2"/>
    </font>
    <font>
      <b/>
      <sz val="18"/>
      <color theme="0"/>
      <name val="TH SarabunIT๙"/>
      <family val="2"/>
    </font>
    <font>
      <b/>
      <sz val="15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49" fontId="3" fillId="0" borderId="0" xfId="0" applyNumberFormat="1" applyFont="1"/>
    <xf numFmtId="43" fontId="3" fillId="0" borderId="0" xfId="1" applyFont="1" applyBorder="1"/>
    <xf numFmtId="0" fontId="3" fillId="0" borderId="0" xfId="0" applyFont="1" applyAlignment="1">
      <alignment horizontal="center"/>
    </xf>
    <xf numFmtId="0" fontId="7" fillId="0" borderId="0" xfId="0" applyFont="1"/>
    <xf numFmtId="43" fontId="3" fillId="0" borderId="0" xfId="0" applyNumberFormat="1" applyFont="1"/>
    <xf numFmtId="43" fontId="3" fillId="0" borderId="0" xfId="1" applyFont="1"/>
    <xf numFmtId="0" fontId="9" fillId="2" borderId="1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vertical="top" wrapText="1"/>
    </xf>
    <xf numFmtId="43" fontId="3" fillId="0" borderId="8" xfId="1" applyFont="1" applyBorder="1" applyAlignment="1">
      <alignment vertical="top" wrapText="1"/>
    </xf>
    <xf numFmtId="49" fontId="3" fillId="0" borderId="9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43" fontId="3" fillId="0" borderId="9" xfId="1" applyFont="1" applyBorder="1" applyAlignment="1">
      <alignment vertical="top" wrapText="1"/>
    </xf>
    <xf numFmtId="49" fontId="8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43" fontId="3" fillId="0" borderId="10" xfId="1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43" fontId="3" fillId="0" borderId="7" xfId="1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vertical="top" wrapText="1"/>
    </xf>
    <xf numFmtId="49" fontId="2" fillId="0" borderId="7" xfId="0" applyNumberFormat="1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43" fontId="3" fillId="0" borderId="6" xfId="1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vertical="top" wrapText="1"/>
    </xf>
    <xf numFmtId="43" fontId="4" fillId="0" borderId="8" xfId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43" fontId="3" fillId="0" borderId="4" xfId="1" applyFont="1" applyBorder="1" applyAlignment="1">
      <alignment vertical="top" wrapText="1"/>
    </xf>
    <xf numFmtId="43" fontId="2" fillId="3" borderId="6" xfId="1" applyFont="1" applyFill="1" applyBorder="1" applyAlignment="1">
      <alignment vertical="top" wrapText="1"/>
    </xf>
    <xf numFmtId="43" fontId="2" fillId="3" borderId="6" xfId="0" applyNumberFormat="1" applyFont="1" applyFill="1" applyBorder="1" applyAlignment="1">
      <alignment vertical="top" wrapText="1"/>
    </xf>
    <xf numFmtId="43" fontId="2" fillId="3" borderId="7" xfId="1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3" fillId="0" borderId="11" xfId="0" applyFont="1" applyBorder="1"/>
    <xf numFmtId="49" fontId="2" fillId="4" borderId="7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43" fontId="3" fillId="4" borderId="7" xfId="1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43" fontId="3" fillId="0" borderId="8" xfId="1" applyFont="1" applyBorder="1" applyAlignment="1">
      <alignment vertical="center" wrapText="1"/>
    </xf>
    <xf numFmtId="43" fontId="3" fillId="0" borderId="6" xfId="1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1207557</xdr:colOff>
      <xdr:row>41</xdr:row>
      <xdr:rowOff>244480</xdr:rowOff>
    </xdr:from>
    <xdr:to>
      <xdr:col>7</xdr:col>
      <xdr:colOff>537633</xdr:colOff>
      <xdr:row>47</xdr:row>
      <xdr:rowOff>239189</xdr:rowOff>
    </xdr:to>
    <xdr:grpSp>
      <xdr:nvGrpSpPr>
        <xdr:cNvPr id="6" name="กลุ่ม 5">
          <a:extLst>
            <a:ext uri="{FF2B5EF4-FFF2-40B4-BE49-F238E27FC236}">
              <a16:creationId xmlns:a16="http://schemas.microsoft.com/office/drawing/2014/main" id="{8C8A4DBC-AED6-7012-F5A9-B51D7620E802}"/>
            </a:ext>
          </a:extLst>
        </xdr:cNvPr>
        <xdr:cNvGrpSpPr/>
      </xdr:nvGrpSpPr>
      <xdr:grpSpPr>
        <a:xfrm>
          <a:off x="7818613" y="12845702"/>
          <a:ext cx="3803298" cy="1561043"/>
          <a:chOff x="8308974" y="10602388"/>
          <a:chExt cx="2663826" cy="1534584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60C0E837-B418-4A8F-BDBE-8F3B0D4478C5}"/>
              </a:ext>
            </a:extLst>
          </xdr:cNvPr>
          <xdr:cNvSpPr txBox="1"/>
        </xdr:nvSpPr>
        <xdr:spPr>
          <a:xfrm>
            <a:off x="8308974" y="10602388"/>
            <a:ext cx="2663826" cy="15345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-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ทราบ</a:t>
            </a:r>
          </a:p>
          <a:p>
            <a:pPr algn="l"/>
            <a:endPara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พ.ต.อ.                            ผู้ควบคุม</a:t>
            </a: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อรุณพงษ์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ภารพบ )</a:t>
            </a:r>
          </a:p>
          <a:p>
            <a:pPr algn="l"/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ผกก.สภ.กาญจนดิษฐ์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4" descr="D:\ลายเซ็นต์ ผกก.อรุณพงษ์.png">
            <a:extLst>
              <a:ext uri="{FF2B5EF4-FFF2-40B4-BE49-F238E27FC236}">
                <a16:creationId xmlns:a16="http://schemas.microsoft.com/office/drawing/2014/main" id="{360251CF-AD2B-4755-9606-5E1924E4E6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587330" y="10840603"/>
            <a:ext cx="1002088" cy="7572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3738562</xdr:colOff>
      <xdr:row>41</xdr:row>
      <xdr:rowOff>0</xdr:rowOff>
    </xdr:from>
    <xdr:to>
      <xdr:col>3</xdr:col>
      <xdr:colOff>420687</xdr:colOff>
      <xdr:row>47</xdr:row>
      <xdr:rowOff>2118</xdr:rowOff>
    </xdr:to>
    <xdr:grpSp>
      <xdr:nvGrpSpPr>
        <xdr:cNvPr id="7" name="กลุ่ม 6">
          <a:extLst>
            <a:ext uri="{FF2B5EF4-FFF2-40B4-BE49-F238E27FC236}">
              <a16:creationId xmlns:a16="http://schemas.microsoft.com/office/drawing/2014/main" id="{B1494126-4F22-E6FB-8731-56D1BF969C3B}"/>
            </a:ext>
          </a:extLst>
        </xdr:cNvPr>
        <xdr:cNvGrpSpPr/>
      </xdr:nvGrpSpPr>
      <xdr:grpSpPr>
        <a:xfrm>
          <a:off x="4394729" y="12601222"/>
          <a:ext cx="2637014" cy="1568452"/>
          <a:chOff x="4395787" y="10591800"/>
          <a:chExt cx="2635250" cy="1545168"/>
        </a:xfrm>
      </xdr:grpSpPr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0A7B935E-49E6-4896-BC71-17A87500122B}"/>
              </a:ext>
            </a:extLst>
          </xdr:cNvPr>
          <xdr:cNvSpPr txBox="1"/>
        </xdr:nvSpPr>
        <xdr:spPr>
          <a:xfrm>
            <a:off x="4395787" y="10591800"/>
            <a:ext cx="2635250" cy="154516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- ตรวจแล้วถูกต้อง</a:t>
            </a: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พ.ต.ท.                         ผู้ตรวจสอบ</a:t>
            </a: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ณรงค์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ศยามล )</a:t>
            </a:r>
          </a:p>
          <a:p>
            <a:pPr algn="l"/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สว.อก.สภ.กาญจนดิษฐ์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5" name="รูปภาพ 10" descr="C:\Users\user\Desktop\ลายเซนต์\พตต.ณรงค์.jpg">
            <a:extLst>
              <a:ext uri="{FF2B5EF4-FFF2-40B4-BE49-F238E27FC236}">
                <a16:creationId xmlns:a16="http://schemas.microsoft.com/office/drawing/2014/main" id="{4644AF8C-5131-4E13-A2CB-22E542D1A5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5016496" y="11366230"/>
            <a:ext cx="866775" cy="4405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754471</xdr:colOff>
      <xdr:row>0</xdr:row>
      <xdr:rowOff>200027</xdr:rowOff>
    </xdr:from>
    <xdr:to>
      <xdr:col>6</xdr:col>
      <xdr:colOff>1134742</xdr:colOff>
      <xdr:row>2</xdr:row>
      <xdr:rowOff>104964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A129B9C7-4358-4097-919A-59430415E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2221" y="200027"/>
          <a:ext cx="380271" cy="582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13412</xdr:colOff>
      <xdr:row>0</xdr:row>
      <xdr:rowOff>200027</xdr:rowOff>
    </xdr:from>
    <xdr:to>
      <xdr:col>7</xdr:col>
      <xdr:colOff>570281</xdr:colOff>
      <xdr:row>2</xdr:row>
      <xdr:rowOff>104963</xdr:rowOff>
    </xdr:to>
    <xdr:pic>
      <xdr:nvPicPr>
        <xdr:cNvPr id="9" name="รูปภาพ 8" descr="โล่เขน : ประวัติและความเป็นมา">
          <a:extLst>
            <a:ext uri="{FF2B5EF4-FFF2-40B4-BE49-F238E27FC236}">
              <a16:creationId xmlns:a16="http://schemas.microsoft.com/office/drawing/2014/main" id="{23B281B4-DE2A-44C5-AA1D-22A6764F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162" y="200027"/>
          <a:ext cx="55686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666755</xdr:colOff>
      <xdr:row>0</xdr:row>
      <xdr:rowOff>200027</xdr:rowOff>
    </xdr:from>
    <xdr:to>
      <xdr:col>6</xdr:col>
      <xdr:colOff>741837</xdr:colOff>
      <xdr:row>2</xdr:row>
      <xdr:rowOff>104963</xdr:rowOff>
    </xdr:to>
    <xdr:pic>
      <xdr:nvPicPr>
        <xdr:cNvPr id="10" name="รูปภาพ 9" descr="ITA 2568 - โรงเรียนคลองท่อมราษฎร์รังสรรค์">
          <a:extLst>
            <a:ext uri="{FF2B5EF4-FFF2-40B4-BE49-F238E27FC236}">
              <a16:creationId xmlns:a16="http://schemas.microsoft.com/office/drawing/2014/main" id="{FC956870-CB6A-4DCD-8DFB-70A31971D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8" y="200027"/>
          <a:ext cx="101699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545643</xdr:colOff>
      <xdr:row>0</xdr:row>
      <xdr:rowOff>209552</xdr:rowOff>
    </xdr:from>
    <xdr:to>
      <xdr:col>7</xdr:col>
      <xdr:colOff>1119236</xdr:colOff>
      <xdr:row>2</xdr:row>
      <xdr:rowOff>114489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CA38DBC0-B1AE-4A92-B511-16750D92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6393" y="209552"/>
          <a:ext cx="573593" cy="582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4273-6C45-48FD-AB8E-FE91F5E1F6B8}">
  <dimension ref="A1:M44"/>
  <sheetViews>
    <sheetView tabSelected="1" view="pageBreakPreview" topLeftCell="A31" zoomScale="90" zoomScaleNormal="90" zoomScaleSheetLayoutView="90" workbookViewId="0">
      <selection activeCell="D31" sqref="D31"/>
    </sheetView>
  </sheetViews>
  <sheetFormatPr defaultColWidth="9" defaultRowHeight="20.5" x14ac:dyDescent="0.45"/>
  <cols>
    <col min="1" max="1" width="8.58203125" style="1" customWidth="1"/>
    <col min="2" max="2" width="57" style="1" bestFit="1" customWidth="1"/>
    <col min="3" max="3" width="21.08203125" style="4" bestFit="1" customWidth="1"/>
    <col min="4" max="4" width="16.25" style="1" bestFit="1" customWidth="1"/>
    <col min="5" max="5" width="15.08203125" style="1" bestFit="1" customWidth="1"/>
    <col min="6" max="6" width="12.33203125" style="1" bestFit="1" customWidth="1"/>
    <col min="7" max="7" width="15" style="1" bestFit="1" customWidth="1"/>
    <col min="8" max="8" width="17.75" style="1" customWidth="1"/>
    <col min="9" max="9" width="9" style="1"/>
    <col min="10" max="10" width="12.58203125" style="1" bestFit="1" customWidth="1"/>
    <col min="11" max="11" width="13.33203125" style="1" bestFit="1" customWidth="1"/>
    <col min="12" max="12" width="13.58203125" style="1" bestFit="1" customWidth="1"/>
    <col min="13" max="13" width="13.33203125" style="1" bestFit="1" customWidth="1"/>
    <col min="14" max="16384" width="9" style="1"/>
  </cols>
  <sheetData>
    <row r="1" spans="1:11" ht="25.5" x14ac:dyDescent="0.55000000000000004">
      <c r="A1" s="61" t="s">
        <v>37</v>
      </c>
      <c r="B1" s="61"/>
      <c r="C1" s="61"/>
      <c r="D1" s="61"/>
      <c r="E1" s="61"/>
      <c r="F1" s="61"/>
      <c r="G1" s="61"/>
      <c r="H1" s="61"/>
    </row>
    <row r="2" spans="1:11" ht="25.5" x14ac:dyDescent="0.55000000000000004">
      <c r="A2" s="61" t="s">
        <v>39</v>
      </c>
      <c r="B2" s="61"/>
      <c r="C2" s="61"/>
      <c r="D2" s="61"/>
      <c r="E2" s="61"/>
      <c r="F2" s="61"/>
      <c r="G2" s="61"/>
      <c r="H2" s="61"/>
    </row>
    <row r="3" spans="1:11" ht="25.5" x14ac:dyDescent="0.55000000000000004">
      <c r="A3" s="61" t="s">
        <v>38</v>
      </c>
      <c r="B3" s="61"/>
      <c r="C3" s="61"/>
      <c r="D3" s="61"/>
      <c r="E3" s="61"/>
      <c r="F3" s="61"/>
      <c r="G3" s="61"/>
      <c r="H3" s="61"/>
    </row>
    <row r="4" spans="1:11" s="5" customFormat="1" ht="46" x14ac:dyDescent="0.5">
      <c r="A4" s="8" t="s">
        <v>0</v>
      </c>
      <c r="B4" s="8" t="s">
        <v>11</v>
      </c>
      <c r="C4" s="8" t="s">
        <v>4</v>
      </c>
      <c r="D4" s="8" t="s">
        <v>30</v>
      </c>
      <c r="E4" s="8" t="s">
        <v>5</v>
      </c>
      <c r="F4" s="8" t="s">
        <v>7</v>
      </c>
      <c r="G4" s="8" t="s">
        <v>6</v>
      </c>
      <c r="H4" s="8" t="s">
        <v>8</v>
      </c>
    </row>
    <row r="5" spans="1:11" s="5" customFormat="1" ht="23" x14ac:dyDescent="0.5">
      <c r="A5" s="9"/>
      <c r="B5" s="9"/>
      <c r="C5" s="9"/>
      <c r="D5" s="9"/>
      <c r="E5" s="9"/>
      <c r="F5" s="9"/>
      <c r="G5" s="9"/>
      <c r="H5" s="9" t="s">
        <v>31</v>
      </c>
    </row>
    <row r="6" spans="1:11" x14ac:dyDescent="0.45">
      <c r="A6" s="10">
        <v>1</v>
      </c>
      <c r="B6" s="11" t="s">
        <v>12</v>
      </c>
      <c r="C6" s="10" t="s">
        <v>9</v>
      </c>
      <c r="D6" s="11"/>
      <c r="E6" s="65"/>
      <c r="F6" s="65"/>
      <c r="G6" s="65"/>
      <c r="H6" s="10"/>
      <c r="K6" s="7"/>
    </row>
    <row r="7" spans="1:11" x14ac:dyDescent="0.45">
      <c r="A7" s="31"/>
      <c r="B7" s="53" t="s">
        <v>13</v>
      </c>
      <c r="C7" s="28"/>
      <c r="D7" s="53"/>
      <c r="E7" s="65"/>
      <c r="F7" s="65"/>
      <c r="G7" s="65"/>
      <c r="H7" s="10"/>
    </row>
    <row r="8" spans="1:11" x14ac:dyDescent="0.45">
      <c r="A8" s="25"/>
      <c r="B8" s="13" t="s">
        <v>19</v>
      </c>
      <c r="C8" s="12" t="s">
        <v>1</v>
      </c>
      <c r="D8" s="14">
        <v>1014000</v>
      </c>
      <c r="E8" s="65" t="s">
        <v>50</v>
      </c>
      <c r="F8" s="65" t="s">
        <v>50</v>
      </c>
      <c r="G8" s="65" t="s">
        <v>50</v>
      </c>
      <c r="H8" s="10" t="s">
        <v>51</v>
      </c>
      <c r="J8" s="2"/>
    </row>
    <row r="9" spans="1:11" x14ac:dyDescent="0.45">
      <c r="A9" s="25"/>
      <c r="B9" s="13" t="s">
        <v>20</v>
      </c>
      <c r="C9" s="12" t="s">
        <v>1</v>
      </c>
      <c r="D9" s="14">
        <v>87600</v>
      </c>
      <c r="E9" s="65" t="s">
        <v>50</v>
      </c>
      <c r="F9" s="65" t="s">
        <v>50</v>
      </c>
      <c r="G9" s="65" t="s">
        <v>50</v>
      </c>
      <c r="H9" s="10" t="s">
        <v>51</v>
      </c>
    </row>
    <row r="10" spans="1:11" x14ac:dyDescent="0.45">
      <c r="A10" s="25"/>
      <c r="B10" s="13" t="s">
        <v>21</v>
      </c>
      <c r="C10" s="12" t="s">
        <v>1</v>
      </c>
      <c r="D10" s="14">
        <v>19800</v>
      </c>
      <c r="E10" s="65" t="s">
        <v>50</v>
      </c>
      <c r="F10" s="65" t="s">
        <v>50</v>
      </c>
      <c r="G10" s="65" t="s">
        <v>50</v>
      </c>
      <c r="H10" s="10" t="s">
        <v>51</v>
      </c>
    </row>
    <row r="11" spans="1:11" x14ac:dyDescent="0.45">
      <c r="A11" s="25"/>
      <c r="B11" s="15" t="s">
        <v>22</v>
      </c>
      <c r="C11" s="16" t="s">
        <v>1</v>
      </c>
      <c r="D11" s="17">
        <v>43900</v>
      </c>
      <c r="E11" s="65" t="s">
        <v>50</v>
      </c>
      <c r="F11" s="65" t="s">
        <v>50</v>
      </c>
      <c r="G11" s="65" t="s">
        <v>50</v>
      </c>
      <c r="H11" s="10" t="s">
        <v>51</v>
      </c>
    </row>
    <row r="12" spans="1:11" x14ac:dyDescent="0.45">
      <c r="A12" s="25"/>
      <c r="B12" s="18" t="s">
        <v>36</v>
      </c>
      <c r="C12" s="19"/>
      <c r="D12" s="20"/>
      <c r="E12" s="65" t="s">
        <v>50</v>
      </c>
      <c r="F12" s="65" t="s">
        <v>50</v>
      </c>
      <c r="G12" s="65" t="s">
        <v>50</v>
      </c>
      <c r="H12" s="10" t="s">
        <v>51</v>
      </c>
    </row>
    <row r="13" spans="1:11" x14ac:dyDescent="0.45">
      <c r="A13" s="25"/>
      <c r="B13" s="13" t="s">
        <v>32</v>
      </c>
      <c r="C13" s="12" t="s">
        <v>9</v>
      </c>
      <c r="D13" s="14">
        <v>1250500</v>
      </c>
      <c r="E13" s="65" t="s">
        <v>50</v>
      </c>
      <c r="F13" s="65" t="s">
        <v>50</v>
      </c>
      <c r="G13" s="65" t="s">
        <v>50</v>
      </c>
      <c r="H13" s="10" t="s">
        <v>51</v>
      </c>
    </row>
    <row r="14" spans="1:11" x14ac:dyDescent="0.45">
      <c r="A14" s="25"/>
      <c r="B14" s="13" t="s">
        <v>33</v>
      </c>
      <c r="C14" s="12" t="s">
        <v>1</v>
      </c>
      <c r="D14" s="14">
        <v>7700</v>
      </c>
      <c r="E14" s="65" t="s">
        <v>50</v>
      </c>
      <c r="F14" s="65" t="s">
        <v>50</v>
      </c>
      <c r="G14" s="65" t="s">
        <v>50</v>
      </c>
      <c r="H14" s="10" t="s">
        <v>51</v>
      </c>
    </row>
    <row r="15" spans="1:11" x14ac:dyDescent="0.45">
      <c r="A15" s="25"/>
      <c r="B15" s="13" t="s">
        <v>34</v>
      </c>
      <c r="C15" s="12" t="s">
        <v>1</v>
      </c>
      <c r="D15" s="14">
        <v>5500</v>
      </c>
      <c r="E15" s="65" t="s">
        <v>50</v>
      </c>
      <c r="F15" s="65" t="s">
        <v>50</v>
      </c>
      <c r="G15" s="65" t="s">
        <v>50</v>
      </c>
      <c r="H15" s="10" t="s">
        <v>51</v>
      </c>
    </row>
    <row r="16" spans="1:11" x14ac:dyDescent="0.45">
      <c r="A16" s="25"/>
      <c r="B16" s="15" t="s">
        <v>35</v>
      </c>
      <c r="C16" s="16" t="s">
        <v>1</v>
      </c>
      <c r="D16" s="17">
        <v>44900</v>
      </c>
      <c r="E16" s="65" t="s">
        <v>50</v>
      </c>
      <c r="F16" s="65" t="s">
        <v>50</v>
      </c>
      <c r="G16" s="65" t="s">
        <v>50</v>
      </c>
      <c r="H16" s="10" t="s">
        <v>51</v>
      </c>
    </row>
    <row r="17" spans="1:13" x14ac:dyDescent="0.45">
      <c r="A17" s="25"/>
      <c r="B17" s="18" t="s">
        <v>23</v>
      </c>
      <c r="C17" s="19"/>
      <c r="D17" s="20"/>
      <c r="E17" s="65" t="s">
        <v>50</v>
      </c>
      <c r="F17" s="65" t="s">
        <v>50</v>
      </c>
      <c r="G17" s="65" t="s">
        <v>50</v>
      </c>
      <c r="H17" s="10" t="s">
        <v>51</v>
      </c>
    </row>
    <row r="18" spans="1:13" x14ac:dyDescent="0.45">
      <c r="A18" s="25"/>
      <c r="B18" s="13" t="s">
        <v>24</v>
      </c>
      <c r="C18" s="12" t="s">
        <v>9</v>
      </c>
      <c r="D18" s="14">
        <v>55900</v>
      </c>
      <c r="E18" s="65" t="s">
        <v>50</v>
      </c>
      <c r="F18" s="65" t="s">
        <v>50</v>
      </c>
      <c r="G18" s="65" t="s">
        <v>50</v>
      </c>
      <c r="H18" s="10" t="s">
        <v>51</v>
      </c>
    </row>
    <row r="19" spans="1:13" x14ac:dyDescent="0.45">
      <c r="A19" s="25"/>
      <c r="B19" s="13" t="s">
        <v>25</v>
      </c>
      <c r="C19" s="12" t="s">
        <v>1</v>
      </c>
      <c r="D19" s="14">
        <v>400</v>
      </c>
      <c r="E19" s="65" t="s">
        <v>50</v>
      </c>
      <c r="F19" s="65" t="s">
        <v>50</v>
      </c>
      <c r="G19" s="65" t="s">
        <v>50</v>
      </c>
      <c r="H19" s="10" t="s">
        <v>51</v>
      </c>
    </row>
    <row r="20" spans="1:13" x14ac:dyDescent="0.45">
      <c r="A20" s="25"/>
      <c r="B20" s="13" t="s">
        <v>26</v>
      </c>
      <c r="C20" s="12" t="s">
        <v>1</v>
      </c>
      <c r="D20" s="14">
        <v>3900</v>
      </c>
      <c r="E20" s="65" t="s">
        <v>50</v>
      </c>
      <c r="F20" s="65" t="s">
        <v>50</v>
      </c>
      <c r="G20" s="65" t="s">
        <v>50</v>
      </c>
      <c r="H20" s="10" t="s">
        <v>51</v>
      </c>
    </row>
    <row r="21" spans="1:13" x14ac:dyDescent="0.45">
      <c r="A21" s="25"/>
      <c r="B21" s="13" t="s">
        <v>27</v>
      </c>
      <c r="C21" s="12" t="s">
        <v>1</v>
      </c>
      <c r="D21" s="14">
        <v>64000</v>
      </c>
      <c r="E21" s="65" t="s">
        <v>50</v>
      </c>
      <c r="F21" s="65" t="s">
        <v>50</v>
      </c>
      <c r="G21" s="65" t="s">
        <v>50</v>
      </c>
      <c r="H21" s="10" t="s">
        <v>51</v>
      </c>
    </row>
    <row r="22" spans="1:13" x14ac:dyDescent="0.45">
      <c r="A22" s="25"/>
      <c r="B22" s="15" t="s">
        <v>28</v>
      </c>
      <c r="C22" s="16" t="s">
        <v>1</v>
      </c>
      <c r="D22" s="17">
        <v>3900</v>
      </c>
      <c r="E22" s="65" t="s">
        <v>50</v>
      </c>
      <c r="F22" s="65" t="s">
        <v>50</v>
      </c>
      <c r="G22" s="65" t="s">
        <v>50</v>
      </c>
      <c r="H22" s="10" t="s">
        <v>51</v>
      </c>
    </row>
    <row r="23" spans="1:13" x14ac:dyDescent="0.45">
      <c r="A23" s="25"/>
      <c r="B23" s="58" t="s">
        <v>40</v>
      </c>
      <c r="C23" s="59" t="s">
        <v>9</v>
      </c>
      <c r="D23" s="60">
        <f>SUM(D8:D22)</f>
        <v>2602000</v>
      </c>
      <c r="E23" s="60">
        <v>837242.8</v>
      </c>
      <c r="F23" s="60">
        <f>E23/D23*100</f>
        <v>32.1768946963874</v>
      </c>
      <c r="G23" s="60">
        <f>D23-E23</f>
        <v>1764757.2</v>
      </c>
      <c r="H23" s="59" t="s">
        <v>10</v>
      </c>
      <c r="K23" s="6"/>
      <c r="L23" s="6"/>
    </row>
    <row r="24" spans="1:13" x14ac:dyDescent="0.45">
      <c r="A24" s="25"/>
      <c r="B24" s="24" t="s">
        <v>29</v>
      </c>
      <c r="C24" s="25" t="s">
        <v>1</v>
      </c>
      <c r="D24" s="26">
        <v>57100</v>
      </c>
      <c r="E24" s="26">
        <v>57100</v>
      </c>
      <c r="F24" s="26">
        <f>E24/D24*100</f>
        <v>100</v>
      </c>
      <c r="G24" s="22">
        <f>D24-E24</f>
        <v>0</v>
      </c>
      <c r="H24" s="25" t="s">
        <v>10</v>
      </c>
      <c r="K24" s="6"/>
      <c r="L24" s="6"/>
      <c r="M24" s="6"/>
    </row>
    <row r="25" spans="1:13" x14ac:dyDescent="0.45">
      <c r="A25" s="21">
        <v>2</v>
      </c>
      <c r="B25" s="27" t="s">
        <v>14</v>
      </c>
      <c r="C25" s="23" t="s">
        <v>9</v>
      </c>
      <c r="D25" s="22">
        <v>196400</v>
      </c>
      <c r="E25" s="22">
        <v>42380</v>
      </c>
      <c r="F25" s="22">
        <f>E25/D25*100</f>
        <v>21.578411405295316</v>
      </c>
      <c r="G25" s="22">
        <f>D25-E25</f>
        <v>154020</v>
      </c>
      <c r="H25" s="23" t="s">
        <v>10</v>
      </c>
    </row>
    <row r="26" spans="1:13" ht="46" x14ac:dyDescent="0.45">
      <c r="A26" s="8" t="s">
        <v>0</v>
      </c>
      <c r="B26" s="8" t="s">
        <v>11</v>
      </c>
      <c r="C26" s="8" t="s">
        <v>4</v>
      </c>
      <c r="D26" s="8" t="s">
        <v>30</v>
      </c>
      <c r="E26" s="8" t="s">
        <v>5</v>
      </c>
      <c r="F26" s="8" t="s">
        <v>7</v>
      </c>
      <c r="G26" s="8" t="s">
        <v>6</v>
      </c>
      <c r="H26" s="8" t="s">
        <v>8</v>
      </c>
    </row>
    <row r="27" spans="1:13" ht="23" x14ac:dyDescent="0.45">
      <c r="A27" s="9"/>
      <c r="B27" s="9"/>
      <c r="C27" s="9"/>
      <c r="D27" s="9"/>
      <c r="E27" s="9"/>
      <c r="F27" s="9"/>
      <c r="G27" s="9"/>
      <c r="H27" s="9" t="s">
        <v>31</v>
      </c>
    </row>
    <row r="28" spans="1:13" ht="41" x14ac:dyDescent="0.45">
      <c r="A28" s="10">
        <v>3</v>
      </c>
      <c r="B28" s="36" t="s">
        <v>41</v>
      </c>
      <c r="C28" s="37"/>
      <c r="D28" s="38"/>
      <c r="E28" s="38"/>
      <c r="F28" s="38"/>
      <c r="G28" s="38"/>
      <c r="H28" s="39"/>
    </row>
    <row r="29" spans="1:13" x14ac:dyDescent="0.45">
      <c r="A29" s="31"/>
      <c r="B29" s="45" t="s">
        <v>42</v>
      </c>
      <c r="C29" s="34" t="s">
        <v>9</v>
      </c>
      <c r="D29" s="46">
        <v>50250</v>
      </c>
      <c r="E29" s="66">
        <v>0</v>
      </c>
      <c r="F29" s="66">
        <f>E29/D29*100</f>
        <v>0</v>
      </c>
      <c r="G29" s="14">
        <f>D29-E29</f>
        <v>50250</v>
      </c>
      <c r="H29" s="12" t="s">
        <v>10</v>
      </c>
      <c r="I29" s="57"/>
    </row>
    <row r="30" spans="1:13" x14ac:dyDescent="0.45">
      <c r="A30" s="40"/>
      <c r="B30" s="41" t="s">
        <v>43</v>
      </c>
      <c r="C30" s="42" t="s">
        <v>9</v>
      </c>
      <c r="D30" s="43">
        <v>37500</v>
      </c>
      <c r="E30" s="67">
        <v>0</v>
      </c>
      <c r="F30" s="67">
        <f>E30/D30*100</f>
        <v>0</v>
      </c>
      <c r="G30" s="43">
        <f>D30-E30</f>
        <v>37500</v>
      </c>
      <c r="H30" s="44" t="s">
        <v>10</v>
      </c>
    </row>
    <row r="31" spans="1:13" x14ac:dyDescent="0.45">
      <c r="A31" s="31">
        <v>4</v>
      </c>
      <c r="B31" s="54" t="s">
        <v>16</v>
      </c>
      <c r="C31" s="55" t="s">
        <v>51</v>
      </c>
      <c r="D31" s="55" t="s">
        <v>51</v>
      </c>
      <c r="E31" s="55" t="s">
        <v>51</v>
      </c>
      <c r="F31" s="55" t="s">
        <v>51</v>
      </c>
      <c r="G31" s="55" t="s">
        <v>51</v>
      </c>
      <c r="H31" s="55" t="s">
        <v>51</v>
      </c>
    </row>
    <row r="32" spans="1:13" x14ac:dyDescent="0.45">
      <c r="A32" s="25"/>
      <c r="B32" s="29" t="s">
        <v>17</v>
      </c>
      <c r="C32" s="55" t="s">
        <v>51</v>
      </c>
      <c r="D32" s="55" t="s">
        <v>51</v>
      </c>
      <c r="E32" s="55" t="s">
        <v>51</v>
      </c>
      <c r="F32" s="55" t="s">
        <v>51</v>
      </c>
      <c r="G32" s="55" t="s">
        <v>51</v>
      </c>
      <c r="H32" s="55" t="s">
        <v>51</v>
      </c>
    </row>
    <row r="33" spans="1:8" x14ac:dyDescent="0.45">
      <c r="A33" s="25"/>
      <c r="B33" s="13" t="s">
        <v>45</v>
      </c>
      <c r="C33" s="34" t="s">
        <v>9</v>
      </c>
      <c r="D33" s="14">
        <v>71900</v>
      </c>
      <c r="E33" s="14">
        <v>1401.54</v>
      </c>
      <c r="F33" s="14">
        <f t="shared" ref="F33:F41" si="0">E33/D33*100</f>
        <v>1.9492906815020861</v>
      </c>
      <c r="G33" s="17">
        <f t="shared" ref="G33:G41" si="1">D33-E33</f>
        <v>70498.460000000006</v>
      </c>
      <c r="H33" s="12" t="s">
        <v>10</v>
      </c>
    </row>
    <row r="34" spans="1:8" ht="41" x14ac:dyDescent="0.45">
      <c r="A34" s="31"/>
      <c r="B34" s="27" t="s">
        <v>18</v>
      </c>
      <c r="C34" s="33" t="s">
        <v>9</v>
      </c>
      <c r="D34" s="22">
        <v>5000</v>
      </c>
      <c r="E34" s="22">
        <v>0</v>
      </c>
      <c r="F34" s="22">
        <f t="shared" si="0"/>
        <v>0</v>
      </c>
      <c r="G34" s="22">
        <f t="shared" si="1"/>
        <v>5000</v>
      </c>
      <c r="H34" s="23" t="s">
        <v>47</v>
      </c>
    </row>
    <row r="35" spans="1:8" ht="41" x14ac:dyDescent="0.45">
      <c r="A35" s="31"/>
      <c r="B35" s="56" t="s">
        <v>46</v>
      </c>
      <c r="C35" s="33" t="s">
        <v>9</v>
      </c>
      <c r="D35" s="22">
        <v>19000</v>
      </c>
      <c r="E35" s="22">
        <v>0</v>
      </c>
      <c r="F35" s="22">
        <f t="shared" si="0"/>
        <v>0</v>
      </c>
      <c r="G35" s="22">
        <f t="shared" si="1"/>
        <v>19000</v>
      </c>
      <c r="H35" s="23" t="s">
        <v>47</v>
      </c>
    </row>
    <row r="36" spans="1:8" x14ac:dyDescent="0.45">
      <c r="A36" s="40"/>
      <c r="B36" s="27" t="s">
        <v>15</v>
      </c>
      <c r="C36" s="33" t="s">
        <v>9</v>
      </c>
      <c r="D36" s="22">
        <v>2125</v>
      </c>
      <c r="E36" s="22">
        <v>0</v>
      </c>
      <c r="F36" s="22">
        <f t="shared" si="0"/>
        <v>0</v>
      </c>
      <c r="G36" s="22">
        <f t="shared" si="1"/>
        <v>2125</v>
      </c>
      <c r="H36" s="23" t="s">
        <v>10</v>
      </c>
    </row>
    <row r="37" spans="1:8" x14ac:dyDescent="0.45">
      <c r="A37" s="31">
        <v>5</v>
      </c>
      <c r="B37" s="32" t="s">
        <v>48</v>
      </c>
      <c r="C37" s="35" t="s">
        <v>9</v>
      </c>
      <c r="D37" s="26">
        <v>10000</v>
      </c>
      <c r="E37" s="26">
        <v>0</v>
      </c>
      <c r="F37" s="26">
        <f t="shared" si="0"/>
        <v>0</v>
      </c>
      <c r="G37" s="38">
        <f t="shared" si="1"/>
        <v>10000</v>
      </c>
      <c r="H37" s="25" t="s">
        <v>10</v>
      </c>
    </row>
    <row r="38" spans="1:8" ht="38" x14ac:dyDescent="0.45">
      <c r="A38" s="47">
        <v>6</v>
      </c>
      <c r="B38" s="56" t="s">
        <v>49</v>
      </c>
      <c r="C38" s="33" t="s">
        <v>9</v>
      </c>
      <c r="D38" s="48">
        <v>65600</v>
      </c>
      <c r="E38" s="22">
        <v>0</v>
      </c>
      <c r="F38" s="22">
        <f t="shared" si="0"/>
        <v>0</v>
      </c>
      <c r="G38" s="22">
        <f t="shared" si="1"/>
        <v>65600</v>
      </c>
      <c r="H38" s="23" t="s">
        <v>10</v>
      </c>
    </row>
    <row r="39" spans="1:8" x14ac:dyDescent="0.45">
      <c r="A39" s="47">
        <v>7</v>
      </c>
      <c r="B39" s="30" t="s">
        <v>2</v>
      </c>
      <c r="C39" s="33" t="s">
        <v>9</v>
      </c>
      <c r="D39" s="48">
        <v>38000</v>
      </c>
      <c r="E39" s="22">
        <v>0</v>
      </c>
      <c r="F39" s="22">
        <f t="shared" si="0"/>
        <v>0</v>
      </c>
      <c r="G39" s="22">
        <f t="shared" si="1"/>
        <v>38000</v>
      </c>
      <c r="H39" s="23" t="s">
        <v>10</v>
      </c>
    </row>
    <row r="40" spans="1:8" x14ac:dyDescent="0.45">
      <c r="A40" s="47">
        <v>8</v>
      </c>
      <c r="B40" s="30" t="s">
        <v>44</v>
      </c>
      <c r="C40" s="33" t="s">
        <v>9</v>
      </c>
      <c r="D40" s="22">
        <v>35000</v>
      </c>
      <c r="E40" s="22">
        <v>0</v>
      </c>
      <c r="F40" s="22">
        <f t="shared" si="0"/>
        <v>0</v>
      </c>
      <c r="G40" s="22">
        <f t="shared" si="1"/>
        <v>35000</v>
      </c>
      <c r="H40" s="23" t="s">
        <v>10</v>
      </c>
    </row>
    <row r="41" spans="1:8" x14ac:dyDescent="0.45">
      <c r="A41" s="62" t="s">
        <v>3</v>
      </c>
      <c r="B41" s="63"/>
      <c r="C41" s="64"/>
      <c r="D41" s="49">
        <f>SUM(D23:D40)</f>
        <v>3189875</v>
      </c>
      <c r="E41" s="49">
        <f>SUM(E6:E40)</f>
        <v>938124.34000000008</v>
      </c>
      <c r="F41" s="50">
        <f t="shared" si="0"/>
        <v>29.409438927857678</v>
      </c>
      <c r="G41" s="51">
        <f t="shared" si="1"/>
        <v>2251750.66</v>
      </c>
      <c r="H41" s="52"/>
    </row>
    <row r="43" spans="1:8" x14ac:dyDescent="0.45">
      <c r="B43" s="2"/>
      <c r="D43" s="3"/>
    </row>
    <row r="44" spans="1:8" x14ac:dyDescent="0.45">
      <c r="B44" s="2"/>
      <c r="D44" s="3"/>
    </row>
  </sheetData>
  <mergeCells count="4">
    <mergeCell ref="A1:H1"/>
    <mergeCell ref="A2:H2"/>
    <mergeCell ref="A3:H3"/>
    <mergeCell ref="A41:C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200" verticalDpi="200" r:id="rId1"/>
  <rowBreaks count="2" manualBreakCount="2">
    <brk id="25" max="7" man="1"/>
    <brk id="64" max="6" man="1"/>
  </rowBreaks>
  <colBreaks count="1" manualBreakCount="1">
    <brk id="8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รายงานผลการใช้จ่ายงปม.1</vt:lpstr>
      <vt:lpstr>รายงานผลการใช้จ่ายงปม.1!Print_Area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2026-07-03T17:31:16Z</cp:lastPrinted>
  <dcterms:created xsi:type="dcterms:W3CDTF">2023-05-30T14:10:06Z</dcterms:created>
  <dcterms:modified xsi:type="dcterms:W3CDTF">2026-07-03T17:31:21Z</dcterms:modified>
</cp:coreProperties>
</file>